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592" windowHeight="12168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Reinhard Lang</author>
  </authors>
  <commentList>
    <comment ref="D3" authorId="0">
      <text>
        <r>
          <rPr>
            <b/>
            <sz val="8"/>
            <rFont val="Tahoma"/>
            <family val="0"/>
          </rPr>
          <t>Hart 82 °C
Weich 62 °C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<sst xmlns="http://schemas.openxmlformats.org/spreadsheetml/2006/main" count="6" uniqueCount="6">
  <si>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Eimasse</t>
  </si>
  <si>
    <r>
      <t>T</t>
    </r>
    <r>
      <rPr>
        <vertAlign val="subscript"/>
        <sz val="10"/>
        <rFont val="Arial"/>
        <family val="2"/>
      </rPr>
      <t>Start</t>
    </r>
  </si>
  <si>
    <r>
      <t>T</t>
    </r>
    <r>
      <rPr>
        <vertAlign val="subscript"/>
        <sz val="10"/>
        <rFont val="Arial"/>
        <family val="2"/>
      </rPr>
      <t>Wasser</t>
    </r>
  </si>
  <si>
    <r>
      <t>T</t>
    </r>
    <r>
      <rPr>
        <vertAlign val="subscript"/>
        <sz val="10"/>
        <rFont val="Arial"/>
        <family val="2"/>
      </rPr>
      <t>Innen</t>
    </r>
  </si>
  <si>
    <t>Zeit</t>
  </si>
  <si>
    <t>Quotient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</si>
</sst>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°C&quot;"/>
    <numFmt numFmtId="165" formatCode="0.0&quot; g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&quot;:&quot;"/>
  </numFmts>
  <fonts count="6">
    <font>
      <sz val="10"/>
      <name val="Arial"/>
      <family val="0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71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72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Tabelle1!$A$4:$A$12</c:f>
              <c:numCache/>
            </c:numRef>
          </c:cat>
          <c:val>
            <c:numRef>
              <c:f>Tabelle1!$F$4:$F$12</c:f>
              <c:numCache/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</xdr:rowOff>
    </xdr:from>
    <xdr:to>
      <xdr:col>8</xdr:col>
      <xdr:colOff>247650</xdr:colOff>
      <xdr:row>38</xdr:row>
      <xdr:rowOff>28575</xdr:rowOff>
    </xdr:to>
    <xdr:graphicFrame>
      <xdr:nvGraphicFramePr>
        <xdr:cNvPr id="1" name="Chart 4"/>
        <xdr:cNvGraphicFramePr/>
      </xdr:nvGraphicFramePr>
      <xdr:xfrm>
        <a:off x="47625" y="2476500"/>
        <a:ext cx="4067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9.28125" style="0" customWidth="1"/>
    <col min="2" max="2" width="8.140625" style="0" customWidth="1"/>
    <col min="3" max="3" width="8.8515625" style="0" customWidth="1"/>
    <col min="4" max="4" width="9.00390625" style="0" customWidth="1"/>
    <col min="5" max="5" width="6.140625" style="0" customWidth="1"/>
    <col min="6" max="6" width="9.00390625" style="0" customWidth="1"/>
    <col min="7" max="7" width="4.421875" style="0" customWidth="1"/>
    <col min="8" max="8" width="3.140625" style="0" customWidth="1"/>
  </cols>
  <sheetData>
    <row r="3" spans="1:6" ht="15.75">
      <c r="A3" t="s">
        <v>0</v>
      </c>
      <c r="B3" t="s">
        <v>1</v>
      </c>
      <c r="C3" t="s">
        <v>2</v>
      </c>
      <c r="D3" t="s">
        <v>3</v>
      </c>
      <c r="E3" t="s">
        <v>5</v>
      </c>
      <c r="F3" t="s">
        <v>4</v>
      </c>
    </row>
    <row r="4" spans="1:8" ht="12.75">
      <c r="A4" s="3">
        <v>10</v>
      </c>
      <c r="B4" s="1">
        <v>15</v>
      </c>
      <c r="C4" s="1">
        <v>100</v>
      </c>
      <c r="D4" s="1">
        <v>86</v>
      </c>
      <c r="E4" s="2">
        <f>(C4-B4)/(C4-D4)</f>
        <v>6.071428571428571</v>
      </c>
      <c r="F4" s="4">
        <f>0.465*A4^0.6666666666667*LN(0.76*E4)</f>
        <v>3.300439071258712</v>
      </c>
      <c r="G4" s="5">
        <f>INT(F4)</f>
        <v>3</v>
      </c>
      <c r="H4" s="6">
        <f>(F4-G4)*60</f>
        <v>18.02634427552273</v>
      </c>
    </row>
    <row r="5" spans="1:8" ht="12.75">
      <c r="A5" s="3">
        <v>11</v>
      </c>
      <c r="B5" s="1">
        <v>15</v>
      </c>
      <c r="C5" s="1">
        <v>100</v>
      </c>
      <c r="D5" s="1">
        <v>86</v>
      </c>
      <c r="E5" s="2">
        <f aca="true" t="shared" si="0" ref="E5:E11">(C5-B5)/(C5-D5)</f>
        <v>6.071428571428571</v>
      </c>
      <c r="F5" s="4">
        <f aca="true" t="shared" si="1" ref="F5:F11">0.465*A5^0.6666666666667*LN(0.76*E5)</f>
        <v>3.51695525664521</v>
      </c>
      <c r="G5" s="19">
        <f aca="true" t="shared" si="2" ref="G5:G13">INT(F5)</f>
        <v>3</v>
      </c>
      <c r="H5" s="20">
        <f aca="true" t="shared" si="3" ref="H5:H11">(F5-G5)*60</f>
        <v>31.01731539871259</v>
      </c>
    </row>
    <row r="6" spans="1:8" ht="12.75">
      <c r="A6" s="3">
        <v>12</v>
      </c>
      <c r="B6" s="1">
        <v>15</v>
      </c>
      <c r="C6" s="1">
        <v>100</v>
      </c>
      <c r="D6" s="1">
        <v>86</v>
      </c>
      <c r="E6" s="2">
        <f t="shared" si="0"/>
        <v>6.071428571428571</v>
      </c>
      <c r="F6" s="4">
        <f t="shared" si="1"/>
        <v>3.7269984926173283</v>
      </c>
      <c r="G6" s="5">
        <f t="shared" si="2"/>
        <v>3</v>
      </c>
      <c r="H6" s="6">
        <f t="shared" si="3"/>
        <v>43.6199095570397</v>
      </c>
    </row>
    <row r="7" spans="1:8" ht="12.75">
      <c r="A7" s="13">
        <v>13</v>
      </c>
      <c r="B7" s="14">
        <v>15</v>
      </c>
      <c r="C7" s="14">
        <v>100</v>
      </c>
      <c r="D7" s="1">
        <v>86</v>
      </c>
      <c r="E7" s="15">
        <f t="shared" si="0"/>
        <v>6.071428571428571</v>
      </c>
      <c r="F7" s="16">
        <f t="shared" si="1"/>
        <v>3.931279797795913</v>
      </c>
      <c r="G7" s="17">
        <f t="shared" si="2"/>
        <v>3</v>
      </c>
      <c r="H7" s="18">
        <f t="shared" si="3"/>
        <v>55.87678786775477</v>
      </c>
    </row>
    <row r="8" spans="1:8" ht="12.75">
      <c r="A8" s="7">
        <v>13.69</v>
      </c>
      <c r="B8" s="8">
        <v>15</v>
      </c>
      <c r="C8" s="8">
        <v>100</v>
      </c>
      <c r="D8" s="8">
        <v>86</v>
      </c>
      <c r="E8" s="9">
        <f>(C8-B8)/(C8-D8)</f>
        <v>6.071428571428571</v>
      </c>
      <c r="F8" s="10">
        <f>0.465*A8^0.6666666666667*LN(0.76*E8)</f>
        <v>4.069184221511553</v>
      </c>
      <c r="G8" s="11">
        <f t="shared" si="2"/>
        <v>4</v>
      </c>
      <c r="H8" s="12">
        <f>(F8-G8)*60</f>
        <v>4.151053290693181</v>
      </c>
    </row>
    <row r="9" spans="1:8" ht="12.75">
      <c r="A9" s="3">
        <v>14</v>
      </c>
      <c r="B9" s="1">
        <v>15</v>
      </c>
      <c r="C9" s="1">
        <v>100</v>
      </c>
      <c r="D9" s="1">
        <v>86</v>
      </c>
      <c r="E9" s="2">
        <f t="shared" si="0"/>
        <v>6.071428571428571</v>
      </c>
      <c r="F9" s="4">
        <f t="shared" si="1"/>
        <v>4.130383814436637</v>
      </c>
      <c r="G9" s="5">
        <f t="shared" si="2"/>
        <v>4</v>
      </c>
      <c r="H9" s="6">
        <f t="shared" si="3"/>
        <v>7.823028866198243</v>
      </c>
    </row>
    <row r="10" spans="1:8" ht="12.75">
      <c r="A10" s="3">
        <v>15</v>
      </c>
      <c r="B10" s="1">
        <v>15</v>
      </c>
      <c r="C10" s="1">
        <v>100</v>
      </c>
      <c r="D10" s="1">
        <v>86</v>
      </c>
      <c r="E10" s="2">
        <f t="shared" si="0"/>
        <v>6.071428571428571</v>
      </c>
      <c r="F10" s="4">
        <f t="shared" si="1"/>
        <v>4.324798646556094</v>
      </c>
      <c r="G10" s="5">
        <f t="shared" si="2"/>
        <v>4</v>
      </c>
      <c r="H10" s="6">
        <f t="shared" si="3"/>
        <v>19.48791879336566</v>
      </c>
    </row>
    <row r="11" spans="1:8" ht="12.75">
      <c r="A11" s="3">
        <v>16</v>
      </c>
      <c r="B11" s="1">
        <v>15</v>
      </c>
      <c r="C11" s="1">
        <v>100</v>
      </c>
      <c r="D11" s="1">
        <v>86</v>
      </c>
      <c r="E11" s="2">
        <f t="shared" si="0"/>
        <v>6.071428571428571</v>
      </c>
      <c r="F11" s="4">
        <f t="shared" si="1"/>
        <v>4.514937140259569</v>
      </c>
      <c r="G11" s="19">
        <f t="shared" si="2"/>
        <v>4</v>
      </c>
      <c r="H11" s="20">
        <f t="shared" si="3"/>
        <v>30.896228415574143</v>
      </c>
    </row>
    <row r="12" spans="1:8" ht="12.75">
      <c r="A12" s="3">
        <v>17</v>
      </c>
      <c r="B12" s="1">
        <v>15</v>
      </c>
      <c r="C12" s="1">
        <v>100</v>
      </c>
      <c r="D12" s="1">
        <v>86</v>
      </c>
      <c r="E12" s="2">
        <f>(C12-B12)/(C12-D12)</f>
        <v>6.071428571428571</v>
      </c>
      <c r="F12" s="4">
        <f>0.465*A12^0.6666666666667*LN(0.76*E12)</f>
        <v>4.70115244109907</v>
      </c>
      <c r="G12" s="5">
        <f t="shared" si="2"/>
        <v>4</v>
      </c>
      <c r="H12" s="6">
        <f>(F12-G12)*60</f>
        <v>42.069146465944186</v>
      </c>
    </row>
    <row r="13" spans="1:8" ht="12.75">
      <c r="A13" s="3">
        <v>55</v>
      </c>
      <c r="B13" s="1">
        <v>15</v>
      </c>
      <c r="C13" s="1">
        <v>100</v>
      </c>
      <c r="D13" s="1">
        <v>82</v>
      </c>
      <c r="E13" s="2">
        <f>(C13-B13)/(C13-D13)</f>
        <v>4.722222222222222</v>
      </c>
      <c r="F13" s="4">
        <f>0.465*A13^0.6666666666667*LN(0.76*E13)</f>
        <v>8.593540462292355</v>
      </c>
      <c r="G13" s="5">
        <f t="shared" si="2"/>
        <v>8</v>
      </c>
      <c r="H13" s="6">
        <f>(F13-G13)*60</f>
        <v>35.612427737541275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SCHERDEL 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Lang</dc:creator>
  <cp:keywords/>
  <dc:description/>
  <cp:lastModifiedBy>Oernie</cp:lastModifiedBy>
  <dcterms:created xsi:type="dcterms:W3CDTF">2012-04-23T13:27:51Z</dcterms:created>
  <dcterms:modified xsi:type="dcterms:W3CDTF">2012-05-06T09:33:32Z</dcterms:modified>
  <cp:category/>
  <cp:version/>
  <cp:contentType/>
  <cp:contentStatus/>
</cp:coreProperties>
</file>